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4\import używanych\5\"/>
    </mc:Choice>
  </mc:AlternateContent>
  <xr:revisionPtr revIDLastSave="0" documentId="13_ncr:1_{F56B89D7-A685-4780-A0BD-D72533E846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C YTD 2024" sheetId="11" r:id="rId1"/>
    <sheet name="PC YTD 2023" sheetId="10" r:id="rId2"/>
    <sheet name="PC YTD 2022" sheetId="8" r:id="rId3"/>
    <sheet name="PC YTD 2021" sheetId="9" r:id="rId4"/>
    <sheet name="PC YTD 2020" sheetId="7" r:id="rId5"/>
    <sheet name="PC YTD 2019" sheetId="6" r:id="rId6"/>
    <sheet name="PC YTD 2017" sheetId="5" r:id="rId7"/>
    <sheet name="PC YTD 2016" sheetId="4" r:id="rId8"/>
    <sheet name="PC YTD 2015" sheetId="3" r:id="rId9"/>
    <sheet name="PC YTD 2014" sheetId="2" r:id="rId10"/>
    <sheet name="PC 2009-2013" sheetId="1" r:id="rId11"/>
  </sheets>
  <definedNames>
    <definedName name="_xlnm.Print_Area" localSheetId="10">'PC 2009-2013'!$A$1:$I$56</definedName>
    <definedName name="_xlnm.Print_Area" localSheetId="9">'PC YTD 2014'!$A$1:$G$33</definedName>
    <definedName name="_xlnm.Print_Area" localSheetId="8">'PC YTD 2015'!$A$1:$G$33</definedName>
    <definedName name="_xlnm.Print_Area" localSheetId="7">'PC YTD 2016'!$A$1:$G$33</definedName>
    <definedName name="_xlnm.Print_Area" localSheetId="6">'PC YTD 2017'!$A$1:$G$33</definedName>
    <definedName name="_xlnm.Print_Area" localSheetId="5">'PC YTD 2019'!$A$1:$G$33</definedName>
    <definedName name="_xlnm.Print_Area" localSheetId="4">'PC YTD 2020'!$A$1:$G$33</definedName>
    <definedName name="_xlnm.Print_Area" localSheetId="2">'PC YTD 2022'!$A$1:$G$33</definedName>
    <definedName name="_xlnm.Print_Area" localSheetId="1">'PC YTD 2023'!$A$1:$G$33</definedName>
    <definedName name="_xlnm.Print_Area" localSheetId="0">'PC YTD 2024'!$A$1:$G$33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1" l="1"/>
  <c r="F12" i="11"/>
  <c r="F11" i="11"/>
  <c r="F10" i="11"/>
  <c r="F9" i="11"/>
  <c r="F13" i="10"/>
  <c r="F12" i="10"/>
  <c r="F11" i="10"/>
  <c r="F10" i="10"/>
  <c r="F9" i="10"/>
  <c r="F13" i="9"/>
  <c r="F12" i="9"/>
  <c r="F11" i="9"/>
  <c r="F10" i="9"/>
  <c r="F9" i="9"/>
  <c r="F13" i="8"/>
  <c r="F12" i="8"/>
  <c r="F11" i="8"/>
  <c r="F10" i="8"/>
  <c r="F9" i="8"/>
  <c r="F13" i="7"/>
  <c r="F12" i="7"/>
  <c r="F11" i="7"/>
  <c r="F10" i="7"/>
  <c r="F9" i="7"/>
  <c r="F13" i="6" l="1"/>
  <c r="F12" i="6"/>
  <c r="F11" i="6"/>
  <c r="F10" i="6"/>
  <c r="F9" i="6"/>
  <c r="F13" i="5"/>
  <c r="F12" i="5"/>
  <c r="F11" i="5"/>
  <c r="F10" i="5"/>
  <c r="F9" i="5"/>
  <c r="F13" i="4"/>
  <c r="F12" i="4"/>
  <c r="F11" i="4"/>
  <c r="F10" i="4"/>
  <c r="F9" i="4"/>
  <c r="F12" i="3"/>
  <c r="F10" i="3"/>
  <c r="F9" i="3"/>
  <c r="F13" i="3"/>
  <c r="F11" i="3"/>
  <c r="F13" i="2"/>
  <c r="F12" i="2"/>
  <c r="F11" i="2"/>
  <c r="F10" i="2"/>
  <c r="F9" i="2"/>
  <c r="I9" i="1"/>
  <c r="I13" i="1"/>
  <c r="I12" i="1"/>
  <c r="I11" i="1"/>
  <c r="I10" i="1"/>
</calcChain>
</file>

<file path=xl/sharedStrings.xml><?xml version="1.0" encoding="utf-8"?>
<sst xmlns="http://schemas.openxmlformats.org/spreadsheetml/2006/main" count="141" uniqueCount="48">
  <si>
    <t>Volkswagen</t>
  </si>
  <si>
    <t>Opel</t>
  </si>
  <si>
    <t>Audi</t>
  </si>
  <si>
    <t>Renault</t>
  </si>
  <si>
    <t>Ford</t>
  </si>
  <si>
    <t>No.**</t>
  </si>
  <si>
    <t>Brand</t>
  </si>
  <si>
    <t>First Registrations of Second Hand Passenger Cars Imported to Poland*</t>
  </si>
  <si>
    <t>in thousand units</t>
  </si>
  <si>
    <t>** split by brand in 2013</t>
  </si>
  <si>
    <t>* source: PZPM analysis based on CEP(Ministry of Interior)</t>
  </si>
  <si>
    <t>Lp.**</t>
  </si>
  <si>
    <t>Marka</t>
  </si>
  <si>
    <t>Change % y/y</t>
  </si>
  <si>
    <t>** split by brand in 2014</t>
  </si>
  <si>
    <t>January-December 2013</t>
  </si>
  <si>
    <t>January-December 2014</t>
  </si>
  <si>
    <t>January-September 2014</t>
  </si>
  <si>
    <t>January-September 2015</t>
  </si>
  <si>
    <t>VOLKSWAGEN</t>
  </si>
  <si>
    <t>OPEL</t>
  </si>
  <si>
    <t>AUDI</t>
  </si>
  <si>
    <t>FORD</t>
  </si>
  <si>
    <t>RENAULT</t>
  </si>
  <si>
    <t>* source: PZPM analysis based on CEP</t>
  </si>
  <si>
    <t>** split by brand in 2016</t>
  </si>
  <si>
    <t>First Registrations of Second Hand Passenger Cars in Poland*</t>
  </si>
  <si>
    <t>January-December 2015</t>
  </si>
  <si>
    <t>January-December 2016</t>
  </si>
  <si>
    <t>** split by brand in 2017</t>
  </si>
  <si>
    <t>January-December 2017</t>
  </si>
  <si>
    <t>BMW</t>
  </si>
  <si>
    <t>** split by brand in 2019</t>
  </si>
  <si>
    <t>January-December 2018</t>
  </si>
  <si>
    <t>January-December 2019</t>
  </si>
  <si>
    <t>** split by brand in 2020</t>
  </si>
  <si>
    <t>January - December 2019</t>
  </si>
  <si>
    <t>January - December 2020</t>
  </si>
  <si>
    <t>** split by brand in 2021</t>
  </si>
  <si>
    <t>January-December 2020</t>
  </si>
  <si>
    <t>January-December 2021</t>
  </si>
  <si>
    <t>** split by brand in 2022</t>
  </si>
  <si>
    <t>January-December 2022</t>
  </si>
  <si>
    <t>** split by brand in 2023</t>
  </si>
  <si>
    <t>January-December 2023</t>
  </si>
  <si>
    <t>** split by brand in 2024</t>
  </si>
  <si>
    <t>Januar-May 2023</t>
  </si>
  <si>
    <t>January-May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</si>
</sst>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1"/>
    </xf>
    <xf numFmtId="164" fontId="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/>
    </xf>
    <xf numFmtId="164" fontId="0" fillId="0" borderId="2" xfId="3" applyNumberFormat="1" applyFont="1" applyBorder="1" applyAlignment="1">
      <alignment vertical="center"/>
    </xf>
    <xf numFmtId="165" fontId="8" fillId="0" borderId="0" xfId="4" applyNumberFormat="1" applyFont="1"/>
    <xf numFmtId="166" fontId="0" fillId="0" borderId="0" xfId="0" applyNumberFormat="1"/>
    <xf numFmtId="0" fontId="8" fillId="0" borderId="3" xfId="0" applyFont="1" applyBorder="1" applyAlignment="1">
      <alignment vertical="center" textRotation="90"/>
    </xf>
    <xf numFmtId="0" fontId="0" fillId="0" borderId="0" xfId="0" applyAlignment="1">
      <alignment vertical="top"/>
    </xf>
    <xf numFmtId="0" fontId="5" fillId="0" borderId="0" xfId="0" applyFont="1" applyAlignment="1">
      <alignment horizontal="right" vertical="top" wrapText="1"/>
    </xf>
    <xf numFmtId="0" fontId="0" fillId="0" borderId="4" xfId="0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5" xfId="0" applyBorder="1"/>
    <xf numFmtId="3" fontId="0" fillId="0" borderId="2" xfId="0" applyNumberFormat="1" applyBorder="1" applyAlignment="1">
      <alignment vertical="center"/>
    </xf>
    <xf numFmtId="3" fontId="0" fillId="0" borderId="2" xfId="3" applyNumberFormat="1" applyFont="1" applyBorder="1" applyAlignment="1">
      <alignment vertical="center"/>
    </xf>
    <xf numFmtId="165" fontId="0" fillId="0" borderId="2" xfId="4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0" fillId="0" borderId="2" xfId="4" applyNumberFormat="1" applyFont="1" applyBorder="1" applyAlignment="1">
      <alignment vertical="center"/>
    </xf>
    <xf numFmtId="3" fontId="6" fillId="0" borderId="2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_Arkusz1" xfId="3" xr:uid="{00000000-0005-0000-0000-000003000000}"/>
    <cellStyle name="Procentowy" xfId="4" builtinId="5"/>
    <cellStyle name="Procentowy 2" xfId="5" xr:uid="{00000000-0005-0000-0000-000005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2024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2024'!$D$8</c:f>
              <c:strCache>
                <c:ptCount val="1"/>
                <c:pt idx="0">
                  <c:v>Januar-May 2023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2024'!$D$9:$D$13</c:f>
              <c:numCache>
                <c:formatCode>#,##0</c:formatCode>
                <c:ptCount val="5"/>
                <c:pt idx="0">
                  <c:v>29515</c:v>
                </c:pt>
                <c:pt idx="1">
                  <c:v>28547</c:v>
                </c:pt>
                <c:pt idx="2">
                  <c:v>27613</c:v>
                </c:pt>
                <c:pt idx="3">
                  <c:v>24547</c:v>
                </c:pt>
                <c:pt idx="4">
                  <c:v>18168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7-476A-91C2-5413EE4466FB}"/>
            </c:ext>
          </c:extLst>
        </c:ser>
        <c:ser>
          <c:idx val="2"/>
          <c:order val="1"/>
          <c:tx>
            <c:strRef>
              <c:f>'PC YTD 2024'!$E$8</c:f>
              <c:strCache>
                <c:ptCount val="1"/>
                <c:pt idx="0">
                  <c:v>January-May 2024</c:v>
                </c:pt>
              </c:strCache>
            </c:strRef>
          </c:tx>
          <c:invertIfNegative val="0"/>
          <c:cat>
            <c:strRef>
              <c:f>'PC YTD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2024'!$E$9:$E$13</c:f>
              <c:numCache>
                <c:formatCode>#,##0</c:formatCode>
                <c:ptCount val="5"/>
                <c:pt idx="0">
                  <c:v>36251</c:v>
                </c:pt>
                <c:pt idx="1">
                  <c:v>35073</c:v>
                </c:pt>
                <c:pt idx="2">
                  <c:v>33604</c:v>
                </c:pt>
                <c:pt idx="3">
                  <c:v>30501</c:v>
                </c:pt>
                <c:pt idx="4">
                  <c:v>23561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7-476A-91C2-5413EE446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2014'!$D$8</c:f>
              <c:strCache>
                <c:ptCount val="1"/>
                <c:pt idx="0">
                  <c:v>January-December 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2014'!$D$9:$D$13</c:f>
              <c:numCache>
                <c:formatCode>#,##0</c:formatCode>
                <c:ptCount val="5"/>
                <c:pt idx="0">
                  <c:v>108436</c:v>
                </c:pt>
                <c:pt idx="1">
                  <c:v>77447</c:v>
                </c:pt>
                <c:pt idx="2">
                  <c:v>60338</c:v>
                </c:pt>
                <c:pt idx="3">
                  <c:v>55578</c:v>
                </c:pt>
                <c:pt idx="4">
                  <c:v>56956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3-48A7-88A2-A091B4D5AC89}"/>
            </c:ext>
          </c:extLst>
        </c:ser>
        <c:ser>
          <c:idx val="2"/>
          <c:order val="1"/>
          <c:tx>
            <c:strRef>
              <c:f>'PC YTD 2014'!$E$8</c:f>
              <c:strCache>
                <c:ptCount val="1"/>
                <c:pt idx="0">
                  <c:v>January-December 2014</c:v>
                </c:pt>
              </c:strCache>
            </c:strRef>
          </c:tx>
          <c:invertIfNegative val="0"/>
          <c:cat>
            <c:strRef>
              <c:f>'PC YTD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2014'!$E$9:$E$13</c:f>
              <c:numCache>
                <c:formatCode>#,##0</c:formatCode>
                <c:ptCount val="5"/>
                <c:pt idx="0">
                  <c:v>109761</c:v>
                </c:pt>
                <c:pt idx="1">
                  <c:v>83929</c:v>
                </c:pt>
                <c:pt idx="2">
                  <c:v>66462</c:v>
                </c:pt>
                <c:pt idx="3">
                  <c:v>55217</c:v>
                </c:pt>
                <c:pt idx="4">
                  <c:v>55035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3-48A7-88A2-A091B4D5A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9712"/>
        <c:axId val="1"/>
      </c:barChart>
      <c:catAx>
        <c:axId val="18100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9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'PC 2009-2013'!$G$8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'PC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'PC 2009-2013'!$G$9:$G$13</c:f>
              <c:numCache>
                <c:formatCode>#\ ##0.0</c:formatCode>
                <c:ptCount val="5"/>
                <c:pt idx="0">
                  <c:v>104.4</c:v>
                </c:pt>
                <c:pt idx="1">
                  <c:v>71.2</c:v>
                </c:pt>
                <c:pt idx="2">
                  <c:v>53.7</c:v>
                </c:pt>
                <c:pt idx="3">
                  <c:v>58.2</c:v>
                </c:pt>
                <c:pt idx="4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7-44BE-8F78-BEA0D0EF12EE}"/>
            </c:ext>
          </c:extLst>
        </c:ser>
        <c:ser>
          <c:idx val="1"/>
          <c:order val="1"/>
          <c:tx>
            <c:strRef>
              <c:f>'PC 2009-2013'!$H$8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'PC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'PC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67-44BE-8F78-BEA0D0EF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7312"/>
        <c:axId val="1"/>
      </c:barChart>
      <c:lineChart>
        <c:grouping val="standard"/>
        <c:varyColors val="0"/>
        <c:ser>
          <c:idx val="2"/>
          <c:order val="2"/>
          <c:tx>
            <c:v>change % y/y</c:v>
          </c:tx>
          <c:spPr>
            <a:ln>
              <a:noFill/>
            </a:ln>
          </c:spPr>
          <c:marker>
            <c:symbol val="none"/>
          </c:marker>
          <c:dLbls>
            <c:numFmt formatCode="[Black]\+0.0%;[Red]\-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'PC 2009-2013'!$I$9:$I$18</c:f>
              <c:numCache>
                <c:formatCode>0.0%</c:formatCode>
                <c:ptCount val="10"/>
                <c:pt idx="0">
                  <c:v>3.8314176245210829E-2</c:v>
                </c:pt>
                <c:pt idx="1">
                  <c:v>8.7078651685393194E-2</c:v>
                </c:pt>
                <c:pt idx="2">
                  <c:v>0.12290502793296088</c:v>
                </c:pt>
                <c:pt idx="3">
                  <c:v>-2.0618556701030966E-2</c:v>
                </c:pt>
                <c:pt idx="4">
                  <c:v>5.4249547920435237E-3</c:v>
                </c:pt>
              </c:numCache>
            </c:numRef>
          </c:cat>
          <c:val>
            <c:numRef>
              <c:f>'PC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67-44BE-8F78-BEA0D0EF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100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Brand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Thousand of pieces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73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3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2009-2013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'PC 2009-2013'!$C$9</c:f>
              <c:strCache>
                <c:ptCount val="1"/>
                <c:pt idx="0">
                  <c:v>Volkswagen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2009-2013'!$D$9:$H$9</c:f>
              <c:numCache>
                <c:formatCode>#\ ##0.0</c:formatCode>
                <c:ptCount val="5"/>
                <c:pt idx="0">
                  <c:v>134.80000000000001</c:v>
                </c:pt>
                <c:pt idx="1">
                  <c:v>132.1</c:v>
                </c:pt>
                <c:pt idx="2">
                  <c:v>111</c:v>
                </c:pt>
                <c:pt idx="3">
                  <c:v>104.4</c:v>
                </c:pt>
                <c:pt idx="4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6-42B1-9DEE-6D15860B5D40}"/>
            </c:ext>
          </c:extLst>
        </c:ser>
        <c:ser>
          <c:idx val="2"/>
          <c:order val="1"/>
          <c:tx>
            <c:strRef>
              <c:f>'PC 2009-2013'!$C$10</c:f>
              <c:strCache>
                <c:ptCount val="1"/>
                <c:pt idx="0">
                  <c:v>Opel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2009-2013'!$D$10:$H$10</c:f>
              <c:numCache>
                <c:formatCode>#\ ##0.0</c:formatCode>
                <c:ptCount val="5"/>
                <c:pt idx="0">
                  <c:v>90.3</c:v>
                </c:pt>
                <c:pt idx="1">
                  <c:v>88.4</c:v>
                </c:pt>
                <c:pt idx="2">
                  <c:v>76.599999999999994</c:v>
                </c:pt>
                <c:pt idx="3">
                  <c:v>71.2</c:v>
                </c:pt>
                <c:pt idx="4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6-42B1-9DEE-6D15860B5D40}"/>
            </c:ext>
          </c:extLst>
        </c:ser>
        <c:ser>
          <c:idx val="3"/>
          <c:order val="2"/>
          <c:tx>
            <c:strRef>
              <c:f>'PC 2009-2013'!$C$11</c:f>
              <c:strCache>
                <c:ptCount val="1"/>
                <c:pt idx="0">
                  <c:v>Audi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2009-2013'!$D$11:$H$11</c:f>
              <c:numCache>
                <c:formatCode>#\ ##0.0</c:formatCode>
                <c:ptCount val="5"/>
                <c:pt idx="0">
                  <c:v>55.6</c:v>
                </c:pt>
                <c:pt idx="1">
                  <c:v>56.1</c:v>
                </c:pt>
                <c:pt idx="2">
                  <c:v>49.7</c:v>
                </c:pt>
                <c:pt idx="3">
                  <c:v>53.7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6-42B1-9DEE-6D15860B5D40}"/>
            </c:ext>
          </c:extLst>
        </c:ser>
        <c:ser>
          <c:idx val="4"/>
          <c:order val="3"/>
          <c:tx>
            <c:strRef>
              <c:f>'PC 2009-2013'!$C$12</c:f>
              <c:strCache>
                <c:ptCount val="1"/>
                <c:pt idx="0">
                  <c:v>Renault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2009-2013'!$D$12:$H$12</c:f>
              <c:numCache>
                <c:formatCode>#\ ##0.0</c:formatCode>
                <c:ptCount val="5"/>
                <c:pt idx="0">
                  <c:v>64</c:v>
                </c:pt>
                <c:pt idx="1">
                  <c:v>65.099999999999994</c:v>
                </c:pt>
                <c:pt idx="2">
                  <c:v>61.6</c:v>
                </c:pt>
                <c:pt idx="3">
                  <c:v>58.2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6-42B1-9DEE-6D15860B5D40}"/>
            </c:ext>
          </c:extLst>
        </c:ser>
        <c:ser>
          <c:idx val="5"/>
          <c:order val="4"/>
          <c:tx>
            <c:strRef>
              <c:f>'PC 2009-2013'!$C$13</c:f>
              <c:strCache>
                <c:ptCount val="1"/>
                <c:pt idx="0">
                  <c:v>Ford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2009-2013'!$D$13:$H$13</c:f>
              <c:numCache>
                <c:formatCode>#\ ##0.0</c:formatCode>
                <c:ptCount val="5"/>
                <c:pt idx="0">
                  <c:v>63.7</c:v>
                </c:pt>
                <c:pt idx="1">
                  <c:v>61.6</c:v>
                </c:pt>
                <c:pt idx="2">
                  <c:v>56.6</c:v>
                </c:pt>
                <c:pt idx="3">
                  <c:v>55.3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D6-42B1-9DEE-6D15860B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0068912"/>
        <c:axId val="1"/>
      </c:lineChart>
      <c:catAx>
        <c:axId val="181006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"/>
          <c:min val="4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Thousand of pieces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8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2023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2023'!$D$8</c:f>
              <c:strCache>
                <c:ptCount val="1"/>
                <c:pt idx="0">
                  <c:v>January-December 2022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2023'!$D$9:$D$13</c:f>
              <c:numCache>
                <c:formatCode>#,##0</c:formatCode>
                <c:ptCount val="5"/>
                <c:pt idx="0">
                  <c:v>71863</c:v>
                </c:pt>
                <c:pt idx="1">
                  <c:v>65961</c:v>
                </c:pt>
                <c:pt idx="2">
                  <c:v>68912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8-453A-B33F-2FFBD01E6CEE}"/>
            </c:ext>
          </c:extLst>
        </c:ser>
        <c:ser>
          <c:idx val="2"/>
          <c:order val="1"/>
          <c:tx>
            <c:strRef>
              <c:f>'PC YTD 2023'!$E$8</c:f>
              <c:strCache>
                <c:ptCount val="1"/>
                <c:pt idx="0">
                  <c:v>January-December 2023</c:v>
                </c:pt>
              </c:strCache>
            </c:strRef>
          </c:tx>
          <c:invertIfNegative val="0"/>
          <c:cat>
            <c:strRef>
              <c:f>'PC YTD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2023'!$E$9:$E$13</c:f>
              <c:numCache>
                <c:formatCode>#,##0</c:formatCode>
                <c:ptCount val="5"/>
                <c:pt idx="0">
                  <c:v>74994</c:v>
                </c:pt>
                <c:pt idx="1">
                  <c:v>71347</c:v>
                </c:pt>
                <c:pt idx="2">
                  <c:v>68818</c:v>
                </c:pt>
                <c:pt idx="3">
                  <c:v>63796</c:v>
                </c:pt>
                <c:pt idx="4">
                  <c:v>47456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8-453A-B33F-2FFBD01E6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2022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2022'!$D$8</c:f>
              <c:strCache>
                <c:ptCount val="1"/>
                <c:pt idx="0">
                  <c:v>January-December 2021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2022'!$D$9:$D$13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C-4668-ADB6-8E6AB946EDC8}"/>
            </c:ext>
          </c:extLst>
        </c:ser>
        <c:ser>
          <c:idx val="2"/>
          <c:order val="1"/>
          <c:tx>
            <c:strRef>
              <c:f>'PC YTD 2022'!$E$8</c:f>
              <c:strCache>
                <c:ptCount val="1"/>
                <c:pt idx="0">
                  <c:v>January-December 2022</c:v>
                </c:pt>
              </c:strCache>
            </c:strRef>
          </c:tx>
          <c:invertIfNegative val="0"/>
          <c:cat>
            <c:strRef>
              <c:f>'PC YTD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2022'!$E$9:$E$13</c:f>
              <c:numCache>
                <c:formatCode>#,##0</c:formatCode>
                <c:ptCount val="5"/>
                <c:pt idx="0">
                  <c:v>71862</c:v>
                </c:pt>
                <c:pt idx="1">
                  <c:v>68912</c:v>
                </c:pt>
                <c:pt idx="2">
                  <c:v>65961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C-4668-ADB6-8E6AB946E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2022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2021'!$D$8</c:f>
              <c:strCache>
                <c:ptCount val="1"/>
                <c:pt idx="0">
                  <c:v>January-December 2020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2021'!$D$9:$D$13</c:f>
              <c:numCache>
                <c:formatCode>#,##0</c:formatCode>
                <c:ptCount val="5"/>
                <c:pt idx="0">
                  <c:v>83504</c:v>
                </c:pt>
                <c:pt idx="1">
                  <c:v>74148</c:v>
                </c:pt>
                <c:pt idx="2">
                  <c:v>70010</c:v>
                </c:pt>
                <c:pt idx="3">
                  <c:v>72169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E-4FB4-AE96-D99AA4B394EC}"/>
            </c:ext>
          </c:extLst>
        </c:ser>
        <c:ser>
          <c:idx val="2"/>
          <c:order val="1"/>
          <c:tx>
            <c:strRef>
              <c:f>'PC YTD 2021'!$E$8</c:f>
              <c:strCache>
                <c:ptCount val="1"/>
                <c:pt idx="0">
                  <c:v>January-December 2021</c:v>
                </c:pt>
              </c:strCache>
            </c:strRef>
          </c:tx>
          <c:invertIfNegative val="0"/>
          <c:cat>
            <c:strRef>
              <c:f>'PC YTD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2021'!$E$9:$E$13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E-4FB4-AE96-D99AA4B39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TOP5 in 2020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2020'!$D$8</c:f>
              <c:strCache>
                <c:ptCount val="1"/>
                <c:pt idx="0">
                  <c:v>January - December 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2020'!$D$9:$D$13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B-435B-9AD2-0427FEAF8ACD}"/>
            </c:ext>
          </c:extLst>
        </c:ser>
        <c:ser>
          <c:idx val="2"/>
          <c:order val="1"/>
          <c:tx>
            <c:strRef>
              <c:f>'PC YTD 2020'!$E$8</c:f>
              <c:strCache>
                <c:ptCount val="1"/>
                <c:pt idx="0">
                  <c:v>January - December 2020</c:v>
                </c:pt>
              </c:strCache>
            </c:strRef>
          </c:tx>
          <c:invertIfNegative val="0"/>
          <c:cat>
            <c:strRef>
              <c:f>'PC YTD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2020'!$E$9:$E$13</c:f>
              <c:numCache>
                <c:formatCode>#,##0</c:formatCode>
                <c:ptCount val="5"/>
                <c:pt idx="0">
                  <c:v>83505</c:v>
                </c:pt>
                <c:pt idx="1">
                  <c:v>74148</c:v>
                </c:pt>
                <c:pt idx="2">
                  <c:v>72169</c:v>
                </c:pt>
                <c:pt idx="3">
                  <c:v>70010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B-435B-9AD2-0427FEAF8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2019</a:t>
            </a:r>
          </a:p>
        </c:rich>
      </c:tx>
      <c:layout>
        <c:manualLayout>
          <c:xMode val="edge"/>
          <c:yMode val="edge"/>
          <c:x val="0.2401988985480861"/>
          <c:y val="3.0295872106895728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2019'!$D$8</c:f>
              <c:strCache>
                <c:ptCount val="1"/>
                <c:pt idx="0">
                  <c:v>January-December 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2019'!$D$9:$D$13</c:f>
              <c:numCache>
                <c:formatCode>#,##0</c:formatCode>
                <c:ptCount val="5"/>
                <c:pt idx="0">
                  <c:v>110777</c:v>
                </c:pt>
                <c:pt idx="1">
                  <c:v>100776</c:v>
                </c:pt>
                <c:pt idx="2">
                  <c:v>83122</c:v>
                </c:pt>
                <c:pt idx="3">
                  <c:v>77029</c:v>
                </c:pt>
                <c:pt idx="4">
                  <c:v>58171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8-41D0-82D8-22E1F92E3219}"/>
            </c:ext>
          </c:extLst>
        </c:ser>
        <c:ser>
          <c:idx val="2"/>
          <c:order val="1"/>
          <c:tx>
            <c:strRef>
              <c:f>'PC YTD 2019'!$E$8</c:f>
              <c:strCache>
                <c:ptCount val="1"/>
                <c:pt idx="0">
                  <c:v>January-December 2019</c:v>
                </c:pt>
              </c:strCache>
            </c:strRef>
          </c:tx>
          <c:invertIfNegative val="0"/>
          <c:cat>
            <c:strRef>
              <c:f>'PC YTD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2019'!$E$9:$E$13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8-41D0-82D8-22E1F92E3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7104"/>
        <c:axId val="1"/>
      </c:barChart>
      <c:catAx>
        <c:axId val="470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7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2017</a:t>
            </a:r>
          </a:p>
        </c:rich>
      </c:tx>
      <c:layout>
        <c:manualLayout>
          <c:xMode val="edge"/>
          <c:yMode val="edge"/>
          <c:x val="0.2401988985480861"/>
          <c:y val="3.0295872106895728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2017'!$D$8</c:f>
              <c:strCache>
                <c:ptCount val="1"/>
                <c:pt idx="0">
                  <c:v>January-December 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2017'!$D$9:$D$13</c:f>
              <c:numCache>
                <c:formatCode>#,##0</c:formatCode>
                <c:ptCount val="5"/>
                <c:pt idx="0">
                  <c:v>125447</c:v>
                </c:pt>
                <c:pt idx="1">
                  <c:v>110707</c:v>
                </c:pt>
                <c:pt idx="2">
                  <c:v>85696</c:v>
                </c:pt>
                <c:pt idx="3">
                  <c:v>69811</c:v>
                </c:pt>
                <c:pt idx="4">
                  <c:v>64422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2-4BA3-B9B7-F4B7111F0078}"/>
            </c:ext>
          </c:extLst>
        </c:ser>
        <c:ser>
          <c:idx val="2"/>
          <c:order val="1"/>
          <c:tx>
            <c:strRef>
              <c:f>'PC YTD 2017'!$E$8</c:f>
              <c:strCache>
                <c:ptCount val="1"/>
                <c:pt idx="0">
                  <c:v>January-December 2017</c:v>
                </c:pt>
              </c:strCache>
            </c:strRef>
          </c:tx>
          <c:invertIfNegative val="0"/>
          <c:cat>
            <c:strRef>
              <c:f>'PC YTD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2017'!$E$9:$E$13</c:f>
              <c:numCache>
                <c:formatCode>#,##0</c:formatCode>
                <c:ptCount val="5"/>
                <c:pt idx="0">
                  <c:v>107584</c:v>
                </c:pt>
                <c:pt idx="1">
                  <c:v>99501</c:v>
                </c:pt>
                <c:pt idx="2">
                  <c:v>76524</c:v>
                </c:pt>
                <c:pt idx="3">
                  <c:v>67570</c:v>
                </c:pt>
                <c:pt idx="4">
                  <c:v>55366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2-4BA3-B9B7-F4B7111F0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5904"/>
        <c:axId val="1"/>
      </c:barChart>
      <c:catAx>
        <c:axId val="470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5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2016</a:t>
            </a:r>
          </a:p>
        </c:rich>
      </c:tx>
      <c:layout>
        <c:manualLayout>
          <c:xMode val="edge"/>
          <c:yMode val="edge"/>
          <c:x val="0.2228634715458255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333851021405137E-2"/>
          <c:y val="0.12697555067807967"/>
          <c:w val="0.88547834908667233"/>
          <c:h val="0.72416943559239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'PC YTD 2016'!$D$8</c:f>
              <c:strCache>
                <c:ptCount val="1"/>
                <c:pt idx="0">
                  <c:v>January-December 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2016'!$D$9:$D$13</c:f>
              <c:numCache>
                <c:formatCode>#,##0</c:formatCode>
                <c:ptCount val="5"/>
                <c:pt idx="0">
                  <c:v>110493</c:v>
                </c:pt>
                <c:pt idx="1">
                  <c:v>93109</c:v>
                </c:pt>
                <c:pt idx="2">
                  <c:v>72143</c:v>
                </c:pt>
                <c:pt idx="3">
                  <c:v>56870</c:v>
                </c:pt>
                <c:pt idx="4">
                  <c:v>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9-497D-B242-71A5012B9169}"/>
            </c:ext>
          </c:extLst>
        </c:ser>
        <c:ser>
          <c:idx val="2"/>
          <c:order val="1"/>
          <c:tx>
            <c:strRef>
              <c:f>'PC YTD 2016'!$E$8</c:f>
              <c:strCache>
                <c:ptCount val="1"/>
                <c:pt idx="0">
                  <c:v>January-December 2016</c:v>
                </c:pt>
              </c:strCache>
            </c:strRef>
          </c:tx>
          <c:invertIfNegative val="0"/>
          <c:cat>
            <c:strRef>
              <c:f>'PC YTD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2016'!$E$9:$E$13</c:f>
              <c:numCache>
                <c:formatCode>#,##0</c:formatCode>
                <c:ptCount val="5"/>
                <c:pt idx="0">
                  <c:v>125239</c:v>
                </c:pt>
                <c:pt idx="1">
                  <c:v>110564</c:v>
                </c:pt>
                <c:pt idx="2">
                  <c:v>85552</c:v>
                </c:pt>
                <c:pt idx="3">
                  <c:v>69693</c:v>
                </c:pt>
                <c:pt idx="4">
                  <c:v>64328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9-497D-B242-71A5012B9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0912"/>
        <c:axId val="1"/>
      </c:barChart>
      <c:catAx>
        <c:axId val="181006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0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2015'!$D$8</c:f>
              <c:strCache>
                <c:ptCount val="1"/>
                <c:pt idx="0">
                  <c:v>January-September 2014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2015'!$D$9:$D$13</c:f>
              <c:numCache>
                <c:formatCode>#,##0</c:formatCode>
                <c:ptCount val="5"/>
                <c:pt idx="0">
                  <c:v>83154</c:v>
                </c:pt>
                <c:pt idx="1">
                  <c:v>64179</c:v>
                </c:pt>
                <c:pt idx="2">
                  <c:v>49991</c:v>
                </c:pt>
                <c:pt idx="3">
                  <c:v>42263</c:v>
                </c:pt>
                <c:pt idx="4">
                  <c:v>42484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0-4D65-9A30-2320D2BC749E}"/>
            </c:ext>
          </c:extLst>
        </c:ser>
        <c:ser>
          <c:idx val="2"/>
          <c:order val="1"/>
          <c:tx>
            <c:strRef>
              <c:f>'PC YTD 2015'!$E$8</c:f>
              <c:strCache>
                <c:ptCount val="1"/>
                <c:pt idx="0">
                  <c:v>January-September 2015</c:v>
                </c:pt>
              </c:strCache>
            </c:strRef>
          </c:tx>
          <c:invertIfNegative val="0"/>
          <c:cat>
            <c:strRef>
              <c:f>'PC YTD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2015'!$E$9:$E$13</c:f>
              <c:numCache>
                <c:formatCode>#,##0</c:formatCode>
                <c:ptCount val="5"/>
                <c:pt idx="0">
                  <c:v>85720</c:v>
                </c:pt>
                <c:pt idx="1">
                  <c:v>71601</c:v>
                </c:pt>
                <c:pt idx="2">
                  <c:v>54759</c:v>
                </c:pt>
                <c:pt idx="3">
                  <c:v>43928</c:v>
                </c:pt>
                <c:pt idx="4">
                  <c:v>42098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0-4D65-9A30-2320D2BC7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70512"/>
        <c:axId val="1"/>
      </c:barChart>
      <c:catAx>
        <c:axId val="181007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70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A306A3A5-0744-4921-8C88-43BEF25DF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BD4995A-0E5E-49C0-9480-E097BB04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302934" cy="548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0</xdr:rowOff>
    </xdr:to>
    <xdr:pic>
      <xdr:nvPicPr>
        <xdr:cNvPr id="10407" name="Obraz 1">
          <a:extLst>
            <a:ext uri="{FF2B5EF4-FFF2-40B4-BE49-F238E27FC236}">
              <a16:creationId xmlns:a16="http://schemas.microsoft.com/office/drawing/2014/main" id="{2495ED4A-234F-4B9A-A3C3-C91D84520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647700</xdr:colOff>
      <xdr:row>15</xdr:row>
      <xdr:rowOff>180975</xdr:rowOff>
    </xdr:from>
    <xdr:to>
      <xdr:col>5</xdr:col>
      <xdr:colOff>1428750</xdr:colOff>
      <xdr:row>28</xdr:row>
      <xdr:rowOff>171450</xdr:rowOff>
    </xdr:to>
    <xdr:graphicFrame macro="">
      <xdr:nvGraphicFramePr>
        <xdr:cNvPr id="10408" name="Wykres 4">
          <a:extLst>
            <a:ext uri="{FF2B5EF4-FFF2-40B4-BE49-F238E27FC236}">
              <a16:creationId xmlns:a16="http://schemas.microsoft.com/office/drawing/2014/main" id="{46E0FDFC-9A66-45B2-AE24-F7A02CDD2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3</xdr:row>
      <xdr:rowOff>0</xdr:rowOff>
    </xdr:to>
    <xdr:pic>
      <xdr:nvPicPr>
        <xdr:cNvPr id="1286" name="Obraz 1">
          <a:extLst>
            <a:ext uri="{FF2B5EF4-FFF2-40B4-BE49-F238E27FC236}">
              <a16:creationId xmlns:a16="http://schemas.microsoft.com/office/drawing/2014/main" id="{92B8A9BD-369E-44E4-BB8D-BE17B7CA9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8</xdr:col>
      <xdr:colOff>0</xdr:colOff>
      <xdr:row>54</xdr:row>
      <xdr:rowOff>47625</xdr:rowOff>
    </xdr:to>
    <xdr:graphicFrame macro="">
      <xdr:nvGraphicFramePr>
        <xdr:cNvPr id="1287" name="Wykres 3">
          <a:extLst>
            <a:ext uri="{FF2B5EF4-FFF2-40B4-BE49-F238E27FC236}">
              <a16:creationId xmlns:a16="http://schemas.microsoft.com/office/drawing/2014/main" id="{C5F648CA-C118-4B0B-8E86-1F92970EE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15</xdr:row>
      <xdr:rowOff>104775</xdr:rowOff>
    </xdr:from>
    <xdr:to>
      <xdr:col>8</xdr:col>
      <xdr:colOff>0</xdr:colOff>
      <xdr:row>28</xdr:row>
      <xdr:rowOff>95250</xdr:rowOff>
    </xdr:to>
    <xdr:graphicFrame macro="">
      <xdr:nvGraphicFramePr>
        <xdr:cNvPr id="1288" name="Wykres 4">
          <a:extLst>
            <a:ext uri="{FF2B5EF4-FFF2-40B4-BE49-F238E27FC236}">
              <a16:creationId xmlns:a16="http://schemas.microsoft.com/office/drawing/2014/main" id="{B48E867A-AC6A-468C-AEDE-7B712CA38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F6FF4749-5035-4691-B95B-1CB92C32B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8C4714A-AB4A-4DE2-A8FA-4F196B702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302934" cy="548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A2CD8C43-1B35-47B4-BD01-293FC73C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3D5F783-275C-834C-C306-0B6D4AE3F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296584" cy="538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9731403-66B1-441C-A312-E6276965A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0</xdr:colOff>
      <xdr:row>16</xdr:row>
      <xdr:rowOff>0</xdr:rowOff>
    </xdr:from>
    <xdr:to>
      <xdr:col>6</xdr:col>
      <xdr:colOff>516467</xdr:colOff>
      <xdr:row>29</xdr:row>
      <xdr:rowOff>115359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D5A88099-7D8D-41B6-A6A4-5E3F330DA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462855" name="Obraz 1">
          <a:extLst>
            <a:ext uri="{FF2B5EF4-FFF2-40B4-BE49-F238E27FC236}">
              <a16:creationId xmlns:a16="http://schemas.microsoft.com/office/drawing/2014/main" id="{94922E7A-6BAE-4E71-A315-775EA8CBE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462856" name="Wykres 4">
          <a:extLst>
            <a:ext uri="{FF2B5EF4-FFF2-40B4-BE49-F238E27FC236}">
              <a16:creationId xmlns:a16="http://schemas.microsoft.com/office/drawing/2014/main" id="{C2B64210-3B62-4050-A257-852039261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68349" name="Obraz 1">
          <a:extLst>
            <a:ext uri="{FF2B5EF4-FFF2-40B4-BE49-F238E27FC236}">
              <a16:creationId xmlns:a16="http://schemas.microsoft.com/office/drawing/2014/main" id="{1485A81A-6308-4D10-A2FD-A04D59B2E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68350" name="Wykres 4">
          <a:extLst>
            <a:ext uri="{FF2B5EF4-FFF2-40B4-BE49-F238E27FC236}">
              <a16:creationId xmlns:a16="http://schemas.microsoft.com/office/drawing/2014/main" id="{839D449F-FA60-4A50-9D4C-BC05E0930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150627" name="Obraz 1">
          <a:extLst>
            <a:ext uri="{FF2B5EF4-FFF2-40B4-BE49-F238E27FC236}">
              <a16:creationId xmlns:a16="http://schemas.microsoft.com/office/drawing/2014/main" id="{66F11845-619F-4178-9A4D-A40DD4E1B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150628" name="Wykres 4">
          <a:extLst>
            <a:ext uri="{FF2B5EF4-FFF2-40B4-BE49-F238E27FC236}">
              <a16:creationId xmlns:a16="http://schemas.microsoft.com/office/drawing/2014/main" id="{F266E8E6-80A0-44D5-AC03-E5BEB51CB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93305" name="Obraz 1">
          <a:extLst>
            <a:ext uri="{FF2B5EF4-FFF2-40B4-BE49-F238E27FC236}">
              <a16:creationId xmlns:a16="http://schemas.microsoft.com/office/drawing/2014/main" id="{88211424-D42C-49EB-893E-2B961FD1E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93306" name="Wykres 4">
          <a:extLst>
            <a:ext uri="{FF2B5EF4-FFF2-40B4-BE49-F238E27FC236}">
              <a16:creationId xmlns:a16="http://schemas.microsoft.com/office/drawing/2014/main" id="{1181DB35-CAD9-4AEF-AFE9-A33743798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0</xdr:rowOff>
    </xdr:to>
    <xdr:pic>
      <xdr:nvPicPr>
        <xdr:cNvPr id="51341" name="Obraz 1">
          <a:extLst>
            <a:ext uri="{FF2B5EF4-FFF2-40B4-BE49-F238E27FC236}">
              <a16:creationId xmlns:a16="http://schemas.microsoft.com/office/drawing/2014/main" id="{D815E674-B3AB-48CA-865B-CCEDBF139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800100</xdr:colOff>
      <xdr:row>15</xdr:row>
      <xdr:rowOff>171450</xdr:rowOff>
    </xdr:from>
    <xdr:to>
      <xdr:col>6</xdr:col>
      <xdr:colOff>95250</xdr:colOff>
      <xdr:row>28</xdr:row>
      <xdr:rowOff>161925</xdr:rowOff>
    </xdr:to>
    <xdr:graphicFrame macro="">
      <xdr:nvGraphicFramePr>
        <xdr:cNvPr id="51342" name="Wykres 4">
          <a:extLst>
            <a:ext uri="{FF2B5EF4-FFF2-40B4-BE49-F238E27FC236}">
              <a16:creationId xmlns:a16="http://schemas.microsoft.com/office/drawing/2014/main" id="{C601AD3A-31B9-4DCD-8965-D0F435712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F91A-575D-4348-A55B-A050C1CBFD13}">
  <sheetPr>
    <pageSetUpPr fitToPage="1"/>
  </sheetPr>
  <dimension ref="A4:Y103"/>
  <sheetViews>
    <sheetView showGridLines="0" tabSelected="1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46</v>
      </c>
      <c r="E8" s="19" t="s">
        <v>47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2">
        <v>29515</v>
      </c>
      <c r="E9" s="22">
        <v>36251</v>
      </c>
      <c r="F9" s="23">
        <f>E9/D9-1</f>
        <v>0.22822293748941225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22</v>
      </c>
      <c r="D10" s="22">
        <v>28547</v>
      </c>
      <c r="E10" s="22">
        <v>35073</v>
      </c>
      <c r="F10" s="23">
        <f>E10/D10-1</f>
        <v>0.2286054576663048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20</v>
      </c>
      <c r="D11" s="22">
        <v>27613</v>
      </c>
      <c r="E11" s="22">
        <v>33604</v>
      </c>
      <c r="F11" s="23">
        <f>E11/D11-1</f>
        <v>0.21696302466229667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2">
        <v>24547</v>
      </c>
      <c r="E12" s="22">
        <v>30501</v>
      </c>
      <c r="F12" s="23">
        <f>E12/D12-1</f>
        <v>0.24255509838269451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2">
        <v>18168</v>
      </c>
      <c r="E13" s="22">
        <v>23561</v>
      </c>
      <c r="F13" s="23">
        <f>E13/D13-1</f>
        <v>0.29684059885512992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45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5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>
    <pageSetUpPr fitToPage="1"/>
  </sheetPr>
  <dimension ref="A4:Z103"/>
  <sheetViews>
    <sheetView showGridLines="0" zoomScale="90" zoomScaleNormal="90" workbookViewId="0">
      <selection activeCell="C3" sqref="C3"/>
    </sheetView>
  </sheetViews>
  <sheetFormatPr defaultRowHeight="12.75" x14ac:dyDescent="0.2"/>
  <cols>
    <col min="1" max="1" width="13.5703125" customWidth="1"/>
    <col min="2" max="2" width="5.5703125" customWidth="1"/>
    <col min="3" max="3" width="19.42578125" customWidth="1"/>
    <col min="4" max="5" width="24.28515625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7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11</v>
      </c>
      <c r="C8" s="26" t="s">
        <v>12</v>
      </c>
      <c r="D8" s="19" t="s">
        <v>15</v>
      </c>
      <c r="E8" s="19" t="s">
        <v>16</v>
      </c>
      <c r="F8" s="25" t="s">
        <v>13</v>
      </c>
      <c r="G8" s="20"/>
    </row>
    <row r="9" spans="1:26" ht="30" customHeight="1" x14ac:dyDescent="0.2">
      <c r="B9" s="5">
        <v>1</v>
      </c>
      <c r="C9" s="7" t="s">
        <v>0</v>
      </c>
      <c r="D9" s="21">
        <v>108436</v>
      </c>
      <c r="E9" s="22">
        <v>109761</v>
      </c>
      <c r="F9" s="23">
        <f>E9/D9-1</f>
        <v>1.2219189199158986E-2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21">
        <v>77447</v>
      </c>
      <c r="E10" s="22">
        <v>83929</v>
      </c>
      <c r="F10" s="23">
        <f>E10/D10-1</f>
        <v>8.3695946905625762E-2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21">
        <v>60338</v>
      </c>
      <c r="E11" s="22">
        <v>66462</v>
      </c>
      <c r="F11" s="23">
        <f>E11/D11-1</f>
        <v>0.10149491199575733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4</v>
      </c>
      <c r="D12" s="21">
        <v>55578</v>
      </c>
      <c r="E12" s="22">
        <v>55217</v>
      </c>
      <c r="F12" s="23">
        <f>E12/D12-1</f>
        <v>-6.4953758681493001E-3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3</v>
      </c>
      <c r="D13" s="21">
        <v>56956</v>
      </c>
      <c r="E13" s="22">
        <v>55035</v>
      </c>
      <c r="F13" s="23">
        <f>E13/D13-1</f>
        <v>-3.3727789872884384E-2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14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4:Z103"/>
  <sheetViews>
    <sheetView showGridLines="0" zoomScale="90" zoomScaleNormal="90" workbookViewId="0">
      <selection activeCell="J60" sqref="J60"/>
    </sheetView>
  </sheetViews>
  <sheetFormatPr defaultRowHeight="12.75" x14ac:dyDescent="0.2"/>
  <cols>
    <col min="1" max="1" width="9.140625" customWidth="1"/>
    <col min="2" max="2" width="5.5703125" customWidth="1"/>
    <col min="3" max="3" width="19.42578125" customWidth="1"/>
    <col min="4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21.75" customHeight="1" x14ac:dyDescent="0.2">
      <c r="B6" s="29" t="s">
        <v>7</v>
      </c>
      <c r="C6" s="29"/>
      <c r="D6" s="29"/>
      <c r="E6" s="29"/>
      <c r="F6" s="29"/>
      <c r="G6" s="29"/>
      <c r="H6" s="29"/>
    </row>
    <row r="7" spans="1:26" ht="12" customHeight="1" x14ac:dyDescent="0.2">
      <c r="C7" s="1"/>
      <c r="D7" s="2"/>
      <c r="E7" s="2"/>
      <c r="F7" s="2"/>
      <c r="G7" s="2"/>
      <c r="H7" s="3" t="s">
        <v>8</v>
      </c>
    </row>
    <row r="8" spans="1:26" ht="30" customHeight="1" x14ac:dyDescent="0.2">
      <c r="B8" s="4" t="s">
        <v>5</v>
      </c>
      <c r="C8" s="5" t="s">
        <v>6</v>
      </c>
      <c r="D8" s="6">
        <v>2009</v>
      </c>
      <c r="E8" s="6">
        <v>2010</v>
      </c>
      <c r="F8" s="6">
        <v>2011</v>
      </c>
      <c r="G8" s="6">
        <v>2012</v>
      </c>
      <c r="H8" s="6">
        <v>2013</v>
      </c>
    </row>
    <row r="9" spans="1:26" ht="30" customHeight="1" x14ac:dyDescent="0.2">
      <c r="B9" s="5">
        <v>1</v>
      </c>
      <c r="C9" s="7" t="s">
        <v>0</v>
      </c>
      <c r="D9" s="8">
        <v>134.80000000000001</v>
      </c>
      <c r="E9" s="9">
        <v>132.1</v>
      </c>
      <c r="F9" s="9">
        <v>111</v>
      </c>
      <c r="G9" s="9">
        <v>104.4</v>
      </c>
      <c r="H9" s="10">
        <v>108.4</v>
      </c>
      <c r="I9" s="11">
        <f>H9/G9-1</f>
        <v>3.8314176245210829E-2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8">
        <v>90.3</v>
      </c>
      <c r="E10" s="9">
        <v>88.4</v>
      </c>
      <c r="F10" s="9">
        <v>76.599999999999994</v>
      </c>
      <c r="G10" s="9">
        <v>71.2</v>
      </c>
      <c r="H10" s="10">
        <v>77.400000000000006</v>
      </c>
      <c r="I10" s="11">
        <f>H10/G10-1</f>
        <v>8.7078651685393194E-2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8">
        <v>55.6</v>
      </c>
      <c r="E11" s="9">
        <v>56.1</v>
      </c>
      <c r="F11" s="9">
        <v>49.7</v>
      </c>
      <c r="G11" s="9">
        <v>53.7</v>
      </c>
      <c r="H11" s="10">
        <v>60.3</v>
      </c>
      <c r="I11" s="11">
        <f>H11/G11-1</f>
        <v>0.12290502793296088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3</v>
      </c>
      <c r="D12" s="8">
        <v>64</v>
      </c>
      <c r="E12" s="9">
        <v>65.099999999999994</v>
      </c>
      <c r="F12" s="9">
        <v>61.6</v>
      </c>
      <c r="G12" s="9">
        <v>58.2</v>
      </c>
      <c r="H12" s="10">
        <v>57</v>
      </c>
      <c r="I12" s="11">
        <f>H12/G12-1</f>
        <v>-2.0618556701030966E-2</v>
      </c>
      <c r="W12" s="12"/>
      <c r="X12" s="12"/>
      <c r="Y12" s="12"/>
      <c r="Z12" s="12"/>
    </row>
    <row r="13" spans="1:26" ht="30" customHeight="1" x14ac:dyDescent="0.2">
      <c r="A13" s="13"/>
      <c r="B13" s="5">
        <v>5</v>
      </c>
      <c r="C13" s="7" t="s">
        <v>4</v>
      </c>
      <c r="D13" s="8">
        <v>63.7</v>
      </c>
      <c r="E13" s="9">
        <v>61.6</v>
      </c>
      <c r="F13" s="9">
        <v>56.6</v>
      </c>
      <c r="G13" s="9">
        <v>55.3</v>
      </c>
      <c r="H13" s="10">
        <v>55.6</v>
      </c>
      <c r="I13" s="11">
        <f>H13/G13-1</f>
        <v>5.4249547920435237E-3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9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B395-8B3D-4F0F-BA00-109A40E30FF1}">
  <sheetPr>
    <pageSetUpPr fitToPage="1"/>
  </sheetPr>
  <dimension ref="A4:Y103"/>
  <sheetViews>
    <sheetView showGridLines="0" zoomScale="90" zoomScaleNormal="90" workbookViewId="0"/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42</v>
      </c>
      <c r="E8" s="19" t="s">
        <v>44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2">
        <v>71863</v>
      </c>
      <c r="E9" s="22">
        <v>74994</v>
      </c>
      <c r="F9" s="23">
        <f>E9/D9-1</f>
        <v>4.3569013261344436E-2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22</v>
      </c>
      <c r="D10" s="22">
        <v>65961</v>
      </c>
      <c r="E10" s="22">
        <v>71347</v>
      </c>
      <c r="F10" s="23">
        <f>E10/D10-1</f>
        <v>8.1654310880671988E-2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20</v>
      </c>
      <c r="D11" s="22">
        <v>68912</v>
      </c>
      <c r="E11" s="22">
        <v>68818</v>
      </c>
      <c r="F11" s="23">
        <f>E11/D11-1</f>
        <v>-1.3640585094032431E-3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2">
        <v>60314</v>
      </c>
      <c r="E12" s="22">
        <v>63796</v>
      </c>
      <c r="F12" s="23">
        <f>E12/D12-1</f>
        <v>5.773120668501508E-2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2">
        <v>44789</v>
      </c>
      <c r="E13" s="22">
        <v>47456</v>
      </c>
      <c r="F13" s="23">
        <f>E13/D13-1</f>
        <v>5.954587063787975E-2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43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4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AEEE-FAE2-48A9-8CBD-C6D3CC258774}">
  <sheetPr codeName="Arkusz1">
    <pageSetUpPr fitToPage="1"/>
  </sheetPr>
  <dimension ref="A4:Y103"/>
  <sheetViews>
    <sheetView showGridLines="0" zoomScale="90" zoomScaleNormal="90" workbookViewId="0">
      <selection activeCell="H12" sqref="H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40</v>
      </c>
      <c r="E8" s="19" t="s">
        <v>42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88195</v>
      </c>
      <c r="E9" s="22">
        <v>71862</v>
      </c>
      <c r="F9" s="23">
        <f>E9/D9-1</f>
        <v>-0.18519190430296506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86839</v>
      </c>
      <c r="E10" s="22">
        <v>68912</v>
      </c>
      <c r="F10" s="23">
        <f>E10/D10-1</f>
        <v>-0.20643950298828873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22</v>
      </c>
      <c r="D11" s="28">
        <v>80652</v>
      </c>
      <c r="E11" s="22">
        <v>65961</v>
      </c>
      <c r="F11" s="23">
        <f>E11/D11-1</f>
        <v>-0.18215295342954918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8">
        <v>75336</v>
      </c>
      <c r="E12" s="22">
        <v>60314</v>
      </c>
      <c r="F12" s="23">
        <f>E12/D12-1</f>
        <v>-0.19940002123818623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54136</v>
      </c>
      <c r="E13" s="22">
        <v>44789</v>
      </c>
      <c r="F13" s="23">
        <f>E13/D13-1</f>
        <v>-0.1726577508497118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41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427B-693D-4448-8ABE-947E6F1602FB}">
  <dimension ref="A4:Y103"/>
  <sheetViews>
    <sheetView topLeftCell="A6" workbookViewId="0">
      <selection activeCell="H12" sqref="H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39</v>
      </c>
      <c r="E8" s="19" t="s">
        <v>40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83504</v>
      </c>
      <c r="E9" s="22">
        <v>88195</v>
      </c>
      <c r="F9" s="23">
        <f>E9/D9-1</f>
        <v>5.6176949607204429E-2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74148</v>
      </c>
      <c r="E10" s="22">
        <v>86839</v>
      </c>
      <c r="F10" s="23">
        <f>E10/D10-1</f>
        <v>0.17115768463073855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22</v>
      </c>
      <c r="D11" s="28">
        <v>70010</v>
      </c>
      <c r="E11" s="22">
        <v>80652</v>
      </c>
      <c r="F11" s="23">
        <f>E11/D11-1</f>
        <v>0.15200685616340515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8">
        <v>72169</v>
      </c>
      <c r="E12" s="22">
        <v>75336</v>
      </c>
      <c r="F12" s="23">
        <f>E12/D12-1</f>
        <v>4.3883107705524615E-2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51654</v>
      </c>
      <c r="E13" s="22">
        <v>54136</v>
      </c>
      <c r="F13" s="23">
        <f>E13/D13-1</f>
        <v>4.8050489797498708E-2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38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2" priority="1" operator="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A4:Y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36</v>
      </c>
      <c r="E8" s="19" t="s">
        <v>37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106822</v>
      </c>
      <c r="E9" s="22">
        <v>83505</v>
      </c>
      <c r="F9" s="23">
        <f>E9/D9-1</f>
        <v>-0.21827900619722529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93158</v>
      </c>
      <c r="E10" s="22">
        <v>74148</v>
      </c>
      <c r="F10" s="23">
        <f>E10/D10-1</f>
        <v>-0.20406191631421888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21</v>
      </c>
      <c r="D11" s="28">
        <v>85811</v>
      </c>
      <c r="E11" s="22">
        <v>72169</v>
      </c>
      <c r="F11" s="23">
        <f>E11/D11-1</f>
        <v>-0.15897728729416971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22</v>
      </c>
      <c r="D12" s="28">
        <v>81269</v>
      </c>
      <c r="E12" s="22">
        <v>70010</v>
      </c>
      <c r="F12" s="23">
        <f>E12/D12-1</f>
        <v>-0.13853991066704396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60032</v>
      </c>
      <c r="E13" s="22">
        <v>51654</v>
      </c>
      <c r="F13" s="23">
        <f>E13/D13-1</f>
        <v>-0.13955890191897657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35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4:Y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33</v>
      </c>
      <c r="E8" s="19" t="s">
        <v>34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110777</v>
      </c>
      <c r="E9" s="22">
        <v>106822</v>
      </c>
      <c r="F9" s="27">
        <f>E9/D9-1</f>
        <v>-3.570235698746127E-2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100776</v>
      </c>
      <c r="E10" s="22">
        <v>93158</v>
      </c>
      <c r="F10" s="27">
        <f>E10/D10-1</f>
        <v>-7.5593395252837925E-2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21</v>
      </c>
      <c r="D11" s="28">
        <v>83122</v>
      </c>
      <c r="E11" s="22">
        <v>85811</v>
      </c>
      <c r="F11" s="27">
        <f>E11/D11-1</f>
        <v>3.2350039700680844E-2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22</v>
      </c>
      <c r="D12" s="28">
        <v>77029</v>
      </c>
      <c r="E12" s="22">
        <v>81269</v>
      </c>
      <c r="F12" s="27">
        <f>E12/D12-1</f>
        <v>5.5044204130911822E-2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58171</v>
      </c>
      <c r="E13" s="22">
        <v>60032</v>
      </c>
      <c r="F13" s="27">
        <f>E13/D13-1</f>
        <v>3.1991885991301539E-2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32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4:Z103"/>
  <sheetViews>
    <sheetView showGridLines="0" topLeftCell="A4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26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5</v>
      </c>
      <c r="C8" s="26" t="s">
        <v>6</v>
      </c>
      <c r="D8" s="19" t="s">
        <v>28</v>
      </c>
      <c r="E8" s="19" t="s">
        <v>30</v>
      </c>
      <c r="F8" s="25" t="s">
        <v>13</v>
      </c>
      <c r="G8" s="20"/>
    </row>
    <row r="9" spans="1:26" ht="30" customHeight="1" x14ac:dyDescent="0.2">
      <c r="B9" s="5">
        <v>1</v>
      </c>
      <c r="C9" s="7" t="s">
        <v>19</v>
      </c>
      <c r="D9" s="21">
        <v>125447</v>
      </c>
      <c r="E9" s="22">
        <v>107584</v>
      </c>
      <c r="F9" s="23">
        <f>E9/D9-1</f>
        <v>-0.1423947962087575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20</v>
      </c>
      <c r="D10" s="21">
        <v>110707</v>
      </c>
      <c r="E10" s="22">
        <v>99501</v>
      </c>
      <c r="F10" s="23">
        <f>E10/D10-1</f>
        <v>-0.101222144941151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21</v>
      </c>
      <c r="D11" s="21">
        <v>85696</v>
      </c>
      <c r="E11" s="22">
        <v>76524</v>
      </c>
      <c r="F11" s="23">
        <f>E11/D11-1</f>
        <v>-0.10702949962658703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22</v>
      </c>
      <c r="D12" s="21">
        <v>69811</v>
      </c>
      <c r="E12" s="22">
        <v>67570</v>
      </c>
      <c r="F12" s="23">
        <f>E12/D12-1</f>
        <v>-3.2100958301700344E-2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23</v>
      </c>
      <c r="D13" s="21">
        <v>64422</v>
      </c>
      <c r="E13" s="22">
        <v>55366</v>
      </c>
      <c r="F13" s="23">
        <f>E13/D13-1</f>
        <v>-0.14057309614727886</v>
      </c>
      <c r="W13" s="12"/>
      <c r="X13" s="12"/>
      <c r="Y13" s="12"/>
      <c r="Z13" s="12"/>
    </row>
    <row r="14" spans="1:26" ht="15.75" customHeight="1" x14ac:dyDescent="0.2">
      <c r="B14" s="16" t="s">
        <v>24</v>
      </c>
      <c r="I14" s="11"/>
      <c r="W14" s="12"/>
      <c r="X14" s="12"/>
      <c r="Y14" s="12"/>
      <c r="Z14" s="12"/>
    </row>
    <row r="15" spans="1:26" ht="15.75" customHeight="1" x14ac:dyDescent="0.2">
      <c r="B15" s="14" t="s">
        <v>29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pageSetUpPr fitToPage="1"/>
  </sheetPr>
  <dimension ref="A4:Z103"/>
  <sheetViews>
    <sheetView showGridLines="0" zoomScale="90" zoomScaleNormal="90" workbookViewId="0">
      <selection activeCell="F13" sqref="F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26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5</v>
      </c>
      <c r="C8" s="26" t="s">
        <v>6</v>
      </c>
      <c r="D8" s="19" t="s">
        <v>27</v>
      </c>
      <c r="E8" s="19" t="s">
        <v>28</v>
      </c>
      <c r="F8" s="25" t="s">
        <v>13</v>
      </c>
      <c r="G8" s="20"/>
    </row>
    <row r="9" spans="1:26" ht="30" customHeight="1" x14ac:dyDescent="0.2">
      <c r="B9" s="5">
        <v>1</v>
      </c>
      <c r="C9" s="7" t="s">
        <v>19</v>
      </c>
      <c r="D9" s="21">
        <v>110493</v>
      </c>
      <c r="E9" s="22">
        <v>125239</v>
      </c>
      <c r="F9" s="23">
        <f>E9/D9-1</f>
        <v>0.1334564180536324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20</v>
      </c>
      <c r="D10" s="21">
        <v>93109</v>
      </c>
      <c r="E10" s="22">
        <v>110564</v>
      </c>
      <c r="F10" s="23">
        <f>E10/D10-1</f>
        <v>0.18746845095533193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21</v>
      </c>
      <c r="D11" s="21">
        <v>72143</v>
      </c>
      <c r="E11" s="22">
        <v>85552</v>
      </c>
      <c r="F11" s="23">
        <f>E11/D11-1</f>
        <v>0.18586695867928982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22</v>
      </c>
      <c r="D12" s="21">
        <v>56870</v>
      </c>
      <c r="E12" s="22">
        <v>69693</v>
      </c>
      <c r="F12" s="23">
        <f>E12/D12-1</f>
        <v>0.22547916300334103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23</v>
      </c>
      <c r="D13" s="21">
        <v>54221</v>
      </c>
      <c r="E13" s="22">
        <v>64328</v>
      </c>
      <c r="F13" s="23">
        <f>E13/D13-1</f>
        <v>0.18640379188875156</v>
      </c>
      <c r="W13" s="12"/>
      <c r="X13" s="12"/>
      <c r="Y13" s="12"/>
      <c r="Z13" s="12"/>
    </row>
    <row r="14" spans="1:26" ht="15.75" customHeight="1" x14ac:dyDescent="0.2">
      <c r="B14" s="16" t="s">
        <v>24</v>
      </c>
      <c r="I14" s="11"/>
      <c r="W14" s="12"/>
      <c r="X14" s="12"/>
      <c r="Y14" s="12"/>
      <c r="Z14" s="12"/>
    </row>
    <row r="15" spans="1:26" ht="15.75" customHeight="1" x14ac:dyDescent="0.2">
      <c r="B15" s="14" t="s">
        <v>25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>
    <pageSetUpPr fitToPage="1"/>
  </sheetPr>
  <dimension ref="A4:Z103"/>
  <sheetViews>
    <sheetView showGridLines="0" zoomScale="90" zoomScaleNormal="90" workbookViewId="0">
      <selection activeCell="B6" sqref="B6:F6"/>
    </sheetView>
  </sheetViews>
  <sheetFormatPr defaultRowHeight="12.75" x14ac:dyDescent="0.2"/>
  <cols>
    <col min="1" max="1" width="13.5703125" customWidth="1"/>
    <col min="2" max="2" width="5.5703125" customWidth="1"/>
    <col min="3" max="3" width="19.42578125" customWidth="1"/>
    <col min="4" max="5" width="24.28515625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7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11</v>
      </c>
      <c r="C8" s="26" t="s">
        <v>12</v>
      </c>
      <c r="D8" s="19" t="s">
        <v>17</v>
      </c>
      <c r="E8" s="19" t="s">
        <v>18</v>
      </c>
      <c r="F8" s="25" t="s">
        <v>13</v>
      </c>
      <c r="G8" s="20"/>
    </row>
    <row r="9" spans="1:26" ht="30" customHeight="1" x14ac:dyDescent="0.2">
      <c r="B9" s="5">
        <v>1</v>
      </c>
      <c r="C9" s="7" t="s">
        <v>0</v>
      </c>
      <c r="D9" s="21">
        <v>83154</v>
      </c>
      <c r="E9" s="22">
        <v>85720</v>
      </c>
      <c r="F9" s="23">
        <f>E9/D9-1</f>
        <v>3.0858407292493339E-2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21">
        <v>64179</v>
      </c>
      <c r="E10" s="22">
        <v>71601</v>
      </c>
      <c r="F10" s="23">
        <f>E10/D10-1</f>
        <v>0.1156453045388679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21">
        <v>49991</v>
      </c>
      <c r="E11" s="22">
        <v>54759</v>
      </c>
      <c r="F11" s="23">
        <f>E11/D11-1</f>
        <v>9.5377167890220216E-2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4</v>
      </c>
      <c r="D12" s="21">
        <v>42263</v>
      </c>
      <c r="E12" s="22">
        <v>43928</v>
      </c>
      <c r="F12" s="23">
        <f>E12/D12-1</f>
        <v>3.9396162127629308E-2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3</v>
      </c>
      <c r="D13" s="21">
        <v>42484</v>
      </c>
      <c r="E13" s="22">
        <v>42098</v>
      </c>
      <c r="F13" s="23">
        <f>E13/D13-1</f>
        <v>-9.0857734676583757E-3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14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10</vt:i4>
      </vt:variant>
    </vt:vector>
  </HeadingPairs>
  <TitlesOfParts>
    <vt:vector size="21" baseType="lpstr">
      <vt:lpstr>PC YTD 2024</vt:lpstr>
      <vt:lpstr>PC YTD 2023</vt:lpstr>
      <vt:lpstr>PC YTD 2022</vt:lpstr>
      <vt:lpstr>PC YTD 2021</vt:lpstr>
      <vt:lpstr>PC YTD 2020</vt:lpstr>
      <vt:lpstr>PC YTD 2019</vt:lpstr>
      <vt:lpstr>PC YTD 2017</vt:lpstr>
      <vt:lpstr>PC YTD 2016</vt:lpstr>
      <vt:lpstr>PC YTD 2015</vt:lpstr>
      <vt:lpstr>PC YTD 2014</vt:lpstr>
      <vt:lpstr>PC 2009-2013</vt:lpstr>
      <vt:lpstr>'PC 2009-2013'!Obszar_wydruku</vt:lpstr>
      <vt:lpstr>'PC YTD 2014'!Obszar_wydruku</vt:lpstr>
      <vt:lpstr>'PC YTD 2015'!Obszar_wydruku</vt:lpstr>
      <vt:lpstr>'PC YTD 2016'!Obszar_wydruku</vt:lpstr>
      <vt:lpstr>'PC YTD 2017'!Obszar_wydruku</vt:lpstr>
      <vt:lpstr>'PC YTD 2019'!Obszar_wydruku</vt:lpstr>
      <vt:lpstr>'PC YTD 2020'!Obszar_wydruku</vt:lpstr>
      <vt:lpstr>'PC YTD 2022'!Obszar_wydruku</vt:lpstr>
      <vt:lpstr>'PC YTD 2023'!Obszar_wydruku</vt:lpstr>
      <vt:lpstr>'PC YTD 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2024-06-05T10:20:56Z</cp:lastPrinted>
  <dcterms:created xsi:type="dcterms:W3CDTF">2014-01-29T14:21:51Z</dcterms:created>
  <dcterms:modified xsi:type="dcterms:W3CDTF">2024-06-05T10:21:04Z</dcterms:modified>
</cp:coreProperties>
</file>